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1_FORMATOSIFT-SECTORPARAESTATALMUNICIPALSCG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0490" windowHeight="7155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15" i="1"/>
  <c r="H13" i="1"/>
  <c r="G17" i="1"/>
  <c r="F17" i="1"/>
  <c r="D17" i="1"/>
  <c r="C17" i="1"/>
  <c r="G27" i="1"/>
  <c r="F27" i="1"/>
  <c r="D27" i="1"/>
  <c r="C27" i="1"/>
  <c r="E27" i="1" s="1"/>
  <c r="H27" i="1" s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G81" i="1" l="1"/>
  <c r="D81" i="1"/>
  <c r="E17" i="1"/>
  <c r="H17" i="1" s="1"/>
  <c r="F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<sst xmlns="http://schemas.openxmlformats.org/spreadsheetml/2006/main" count="88" uniqueCount="88">
  <si>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</si>
  <si>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</si>
  <si>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</si>
  <si>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</si>
  <si>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</si>
  <si>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</si>
  <si>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</si>
  <si>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</si>
  <si>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</si>
  <si>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</si>
  <si>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</si>
  <si>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</si>
  <si>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</si>
  <si>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</si>
  <si>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</si>
  <si>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</si>
  <si>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</si>
  <si>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</si>
  <si>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</si>
  <si>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</si>
  <si>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</si>
  <si>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</si>
  <si>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</si>
  <si>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</si>
  <si>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</si>
  <si>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</si>
  <si>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</si>
  <si>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</si>
  <si>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</si>
  <si>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</si>
  <si>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</si>
  <si>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</si>
  <si>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</si>
  <si>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</si>
  <si>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</si>
  <si>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</si>
  <si>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</si>
  <si>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</si>
  <si>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</si>
  <si>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</si>
  <si>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</si>
  <si>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</si>
  <si>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</si>
  <si>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</si>
  <si>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</si>
  <si>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</si>
  <si>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</si>
  <si>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</si>
  <si>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</si>
  <si>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</si>
  <si>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</si>
  <si>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</si>
  <si>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</si>
  <si>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</si>
  <si>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</si>
  <si>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</si>
  <si>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</si>
  <si>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</si>
  <si>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</si>
  <si>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</si>
  <si>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</si>
  <si>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</si>
  <si>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</si>
  <si>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</si>
  <si>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</si>
  <si>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</si>
  <si>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</si>
  <si>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</si>
  <si>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</si>
  <si>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</si>
  <si>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</si>
  <si>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</si>
  <si>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</si>
  <si>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</si>
  <si>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</si>
  <si>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</si>
  <si>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</si>
  <si>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</si>
  <si>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</si>
  <si>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</si>
  <si>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</si>
  <si>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</si>
  <si>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</si>
  <si>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</si>
  <si>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</si>
  <si>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</si>
  <si>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Pensiones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</si>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</sst>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80" zoomScaleNormal="80" workbookViewId="0">
      <selection activeCell="B3" sqref="B3:H3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20.140625" style="1" customWidth="1"/>
    <col min="4" max="4" width="18.7109375" style="1" customWidth="1"/>
    <col min="5" max="5" width="18.42578125" style="1" customWidth="1"/>
    <col min="6" max="6" width="18.7109375" style="1" customWidth="1"/>
    <col min="7" max="7" width="17.140625" style="1" customWidth="1"/>
    <col min="8" max="8" width="18.42578125" style="1" customWidth="1"/>
    <col min="9" max="9" width="4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6" thickBot="1" x14ac:dyDescent="0.3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84657590</v>
      </c>
      <c r="D9" s="16">
        <f>SUM(D10:D16)</f>
        <v>0</v>
      </c>
      <c r="E9" s="16">
        <f t="shared" ref="E9:E26" si="0">C9+D9</f>
        <v>84657590</v>
      </c>
      <c r="F9" s="16">
        <f>SUM(F10:F16)</f>
        <v>19957093.969999999</v>
      </c>
      <c r="G9" s="16">
        <f>SUM(G10:G16)</f>
        <v>18299594</v>
      </c>
      <c r="H9" s="16">
        <f t="shared" ref="H9:H40" si="1">E9-F9</f>
        <v>64700496.030000001</v>
      </c>
    </row>
    <row r="10" spans="2:9" ht="12" customHeight="1" x14ac:dyDescent="0.2">
      <c r="B10" s="11" t="s">
        <v>14</v>
      </c>
      <c r="C10" s="12">
        <v>25668353</v>
      </c>
      <c r="D10" s="13">
        <v>0</v>
      </c>
      <c r="E10" s="18">
        <f t="shared" si="0"/>
        <v>25668353</v>
      </c>
      <c r="F10" s="12">
        <v>6482292</v>
      </c>
      <c r="G10" s="12">
        <v>6482292</v>
      </c>
      <c r="H10" s="20">
        <f t="shared" si="1"/>
        <v>19186061</v>
      </c>
    </row>
    <row r="11" spans="2:9" ht="12" customHeight="1" x14ac:dyDescent="0.2">
      <c r="B11" s="11" t="s">
        <v>15</v>
      </c>
      <c r="C11" s="12">
        <v>5994000</v>
      </c>
      <c r="D11" s="13">
        <v>0</v>
      </c>
      <c r="E11" s="18">
        <f t="shared" si="0"/>
        <v>5994000</v>
      </c>
      <c r="F11" s="12">
        <v>1522829.42</v>
      </c>
      <c r="G11" s="12">
        <v>1522829.42</v>
      </c>
      <c r="H11" s="20">
        <f t="shared" si="1"/>
        <v>4471170.58</v>
      </c>
    </row>
    <row r="12" spans="2:9" ht="12" customHeight="1" x14ac:dyDescent="0.2">
      <c r="B12" s="11" t="s">
        <v>16</v>
      </c>
      <c r="C12" s="12">
        <v>19176000</v>
      </c>
      <c r="D12" s="13">
        <v>0</v>
      </c>
      <c r="E12" s="18">
        <f t="shared" si="0"/>
        <v>19176000</v>
      </c>
      <c r="F12" s="12">
        <v>4520958</v>
      </c>
      <c r="G12" s="12">
        <v>2863458.03</v>
      </c>
      <c r="H12" s="20">
        <f t="shared" si="1"/>
        <v>14655042</v>
      </c>
    </row>
    <row r="13" spans="2:9" ht="12" customHeight="1" x14ac:dyDescent="0.2">
      <c r="B13" s="11" t="s">
        <v>17</v>
      </c>
      <c r="C13" s="12">
        <v>6666619</v>
      </c>
      <c r="D13" s="13">
        <v>0</v>
      </c>
      <c r="E13" s="18">
        <f>C13+D13</f>
        <v>6666619</v>
      </c>
      <c r="F13" s="12">
        <v>1675470.68</v>
      </c>
      <c r="G13" s="12">
        <v>1675470.68</v>
      </c>
      <c r="H13" s="20">
        <f t="shared" si="1"/>
        <v>4991148.32</v>
      </c>
    </row>
    <row r="14" spans="2:9" ht="12" customHeight="1" x14ac:dyDescent="0.2">
      <c r="B14" s="11" t="s">
        <v>18</v>
      </c>
      <c r="C14" s="12">
        <v>25145843</v>
      </c>
      <c r="D14" s="13">
        <v>0</v>
      </c>
      <c r="E14" s="18">
        <f t="shared" si="0"/>
        <v>25145843</v>
      </c>
      <c r="F14" s="12">
        <v>5755543.8700000001</v>
      </c>
      <c r="G14" s="12">
        <v>5755543.8700000001</v>
      </c>
      <c r="H14" s="20">
        <f t="shared" si="1"/>
        <v>19390299.129999999</v>
      </c>
    </row>
    <row r="15" spans="2:9" ht="12" customHeight="1" x14ac:dyDescent="0.2">
      <c r="B15" s="11" t="s">
        <v>19</v>
      </c>
      <c r="C15" s="12">
        <v>2006775</v>
      </c>
      <c r="D15" s="13">
        <v>0</v>
      </c>
      <c r="E15" s="18">
        <f t="shared" si="0"/>
        <v>2006775</v>
      </c>
      <c r="F15" s="12">
        <v>0</v>
      </c>
      <c r="G15" s="12">
        <v>0</v>
      </c>
      <c r="H15" s="20">
        <f t="shared" si="1"/>
        <v>2006775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160522625</v>
      </c>
      <c r="D17" s="16">
        <f>SUM(D18:D26)</f>
        <v>12908054.890000001</v>
      </c>
      <c r="E17" s="16">
        <f t="shared" si="0"/>
        <v>173430679.88999999</v>
      </c>
      <c r="F17" s="16">
        <f>SUM(F18:F26)</f>
        <v>57569860.879999995</v>
      </c>
      <c r="G17" s="16">
        <f>SUM(G18:G26)</f>
        <v>33362635.879999999</v>
      </c>
      <c r="H17" s="16">
        <f t="shared" si="1"/>
        <v>115860819.00999999</v>
      </c>
    </row>
    <row r="18" spans="2:8" ht="24" x14ac:dyDescent="0.2">
      <c r="B18" s="9" t="s">
        <v>22</v>
      </c>
      <c r="C18" s="12">
        <v>851724</v>
      </c>
      <c r="D18" s="13">
        <v>9048.01</v>
      </c>
      <c r="E18" s="18">
        <f t="shared" si="0"/>
        <v>860772.01</v>
      </c>
      <c r="F18" s="12">
        <v>213020.1</v>
      </c>
      <c r="G18" s="12">
        <v>155822.85999999999</v>
      </c>
      <c r="H18" s="20">
        <f t="shared" si="1"/>
        <v>647751.91</v>
      </c>
    </row>
    <row r="19" spans="2:8" ht="12" customHeight="1" x14ac:dyDescent="0.2">
      <c r="B19" s="9" t="s">
        <v>23</v>
      </c>
      <c r="C19" s="12">
        <v>288864</v>
      </c>
      <c r="D19" s="13">
        <v>34253.64</v>
      </c>
      <c r="E19" s="18">
        <f t="shared" si="0"/>
        <v>323117.64</v>
      </c>
      <c r="F19" s="12">
        <v>46357.56</v>
      </c>
      <c r="G19" s="12">
        <v>36951.120000000003</v>
      </c>
      <c r="H19" s="20">
        <f t="shared" si="1"/>
        <v>276760.08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110561</v>
      </c>
      <c r="D21" s="13">
        <v>-34253.64</v>
      </c>
      <c r="E21" s="18">
        <f t="shared" si="0"/>
        <v>76307.360000000001</v>
      </c>
      <c r="F21" s="12">
        <v>13069.56</v>
      </c>
      <c r="G21" s="12">
        <v>11500.48</v>
      </c>
      <c r="H21" s="20">
        <f t="shared" si="1"/>
        <v>63237.8</v>
      </c>
    </row>
    <row r="22" spans="2:8" ht="12" customHeight="1" x14ac:dyDescent="0.2">
      <c r="B22" s="9" t="s">
        <v>26</v>
      </c>
      <c r="C22" s="12">
        <v>157997710</v>
      </c>
      <c r="D22" s="13">
        <v>12867233.310000001</v>
      </c>
      <c r="E22" s="18">
        <f t="shared" si="0"/>
        <v>170864943.31</v>
      </c>
      <c r="F22" s="12">
        <v>57085942.030000001</v>
      </c>
      <c r="G22" s="12">
        <v>32976176.829999998</v>
      </c>
      <c r="H22" s="20">
        <f t="shared" si="1"/>
        <v>113779001.28</v>
      </c>
    </row>
    <row r="23" spans="2:8" ht="12" customHeight="1" x14ac:dyDescent="0.2">
      <c r="B23" s="9" t="s">
        <v>27</v>
      </c>
      <c r="C23" s="12">
        <v>475349</v>
      </c>
      <c r="D23" s="13">
        <v>0</v>
      </c>
      <c r="E23" s="18">
        <f t="shared" si="0"/>
        <v>475349</v>
      </c>
      <c r="F23" s="12">
        <v>122604.37</v>
      </c>
      <c r="G23" s="12">
        <v>97385.49</v>
      </c>
      <c r="H23" s="20">
        <f t="shared" si="1"/>
        <v>352744.63</v>
      </c>
    </row>
    <row r="24" spans="2:8" ht="12" customHeight="1" x14ac:dyDescent="0.2">
      <c r="B24" s="9" t="s">
        <v>28</v>
      </c>
      <c r="C24" s="12">
        <v>223689</v>
      </c>
      <c r="D24" s="13">
        <v>0</v>
      </c>
      <c r="E24" s="18">
        <f t="shared" si="0"/>
        <v>223689</v>
      </c>
      <c r="F24" s="12">
        <v>4590.03</v>
      </c>
      <c r="G24" s="12">
        <v>4590.03</v>
      </c>
      <c r="H24" s="20">
        <f t="shared" si="1"/>
        <v>219098.97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574728</v>
      </c>
      <c r="D26" s="13">
        <v>31773.57</v>
      </c>
      <c r="E26" s="18">
        <f t="shared" si="0"/>
        <v>606501.56999999995</v>
      </c>
      <c r="F26" s="12">
        <v>84277.23</v>
      </c>
      <c r="G26" s="12">
        <v>80209.070000000007</v>
      </c>
      <c r="H26" s="20">
        <f t="shared" si="1"/>
        <v>522224.33999999997</v>
      </c>
    </row>
    <row r="27" spans="2:8" ht="20.100000000000001" customHeight="1" x14ac:dyDescent="0.25">
      <c r="B27" s="6" t="s">
        <v>31</v>
      </c>
      <c r="C27" s="16">
        <f>SUM(C28:C36)</f>
        <v>170899895</v>
      </c>
      <c r="D27" s="16">
        <f>SUM(D28:D36)</f>
        <v>32455028.330000002</v>
      </c>
      <c r="E27" s="16">
        <f>D27+C27</f>
        <v>203354923.33000001</v>
      </c>
      <c r="F27" s="16">
        <f>SUM(F28:F36)</f>
        <v>49884321.979999997</v>
      </c>
      <c r="G27" s="16">
        <f>SUM(G28:G36)</f>
        <v>29555705.299999997</v>
      </c>
      <c r="H27" s="16">
        <f t="shared" si="1"/>
        <v>153470601.35000002</v>
      </c>
    </row>
    <row r="28" spans="2:8" x14ac:dyDescent="0.2">
      <c r="B28" s="9" t="s">
        <v>32</v>
      </c>
      <c r="C28" s="12">
        <v>142322</v>
      </c>
      <c r="D28" s="13">
        <v>0</v>
      </c>
      <c r="E28" s="18">
        <f t="shared" ref="E28:E36" si="2">C28+D28</f>
        <v>142322</v>
      </c>
      <c r="F28" s="12">
        <v>83072.59</v>
      </c>
      <c r="G28" s="12">
        <v>73072.59</v>
      </c>
      <c r="H28" s="20">
        <f t="shared" si="1"/>
        <v>59249.41</v>
      </c>
    </row>
    <row r="29" spans="2:8" x14ac:dyDescent="0.2">
      <c r="B29" s="9" t="s">
        <v>33</v>
      </c>
      <c r="C29" s="12">
        <v>3519836</v>
      </c>
      <c r="D29" s="13">
        <v>669757.44999999995</v>
      </c>
      <c r="E29" s="18">
        <f t="shared" si="2"/>
        <v>4189593.45</v>
      </c>
      <c r="F29" s="12">
        <v>1236937.8500000001</v>
      </c>
      <c r="G29" s="12">
        <v>850475.23</v>
      </c>
      <c r="H29" s="20">
        <f t="shared" si="1"/>
        <v>2952655.6</v>
      </c>
    </row>
    <row r="30" spans="2:8" ht="12" customHeight="1" x14ac:dyDescent="0.2">
      <c r="B30" s="9" t="s">
        <v>34</v>
      </c>
      <c r="C30" s="12">
        <v>162574355</v>
      </c>
      <c r="D30" s="13">
        <v>31655926.690000001</v>
      </c>
      <c r="E30" s="18">
        <f t="shared" si="2"/>
        <v>194230281.69</v>
      </c>
      <c r="F30" s="12">
        <v>47695083.659999996</v>
      </c>
      <c r="G30" s="12">
        <v>27787316.989999998</v>
      </c>
      <c r="H30" s="20">
        <f t="shared" si="1"/>
        <v>146535198.03</v>
      </c>
    </row>
    <row r="31" spans="2:8" x14ac:dyDescent="0.2">
      <c r="B31" s="9" t="s">
        <v>35</v>
      </c>
      <c r="C31" s="12">
        <v>43390</v>
      </c>
      <c r="D31" s="13">
        <v>0</v>
      </c>
      <c r="E31" s="18">
        <f t="shared" si="2"/>
        <v>43390</v>
      </c>
      <c r="F31" s="12">
        <v>23215.67</v>
      </c>
      <c r="G31" s="12">
        <v>23215.67</v>
      </c>
      <c r="H31" s="20">
        <f t="shared" si="1"/>
        <v>20174.330000000002</v>
      </c>
    </row>
    <row r="32" spans="2:8" ht="24" x14ac:dyDescent="0.2">
      <c r="B32" s="9" t="s">
        <v>36</v>
      </c>
      <c r="C32" s="12">
        <v>3481426</v>
      </c>
      <c r="D32" s="13">
        <v>87266</v>
      </c>
      <c r="E32" s="18">
        <f t="shared" si="2"/>
        <v>3568692</v>
      </c>
      <c r="F32" s="12">
        <v>644512.09</v>
      </c>
      <c r="G32" s="12">
        <v>623434.18000000005</v>
      </c>
      <c r="H32" s="20">
        <f t="shared" si="1"/>
        <v>2924179.91</v>
      </c>
    </row>
    <row r="33" spans="2:8" x14ac:dyDescent="0.2">
      <c r="B33" s="9" t="s">
        <v>37</v>
      </c>
      <c r="C33" s="12">
        <v>250560</v>
      </c>
      <c r="D33" s="13">
        <v>0</v>
      </c>
      <c r="E33" s="18">
        <f t="shared" si="2"/>
        <v>250560</v>
      </c>
      <c r="F33" s="12">
        <v>41760</v>
      </c>
      <c r="G33" s="12">
        <v>41760</v>
      </c>
      <c r="H33" s="20">
        <f t="shared" si="1"/>
        <v>208800</v>
      </c>
    </row>
    <row r="34" spans="2:8" x14ac:dyDescent="0.2">
      <c r="B34" s="9" t="s">
        <v>38</v>
      </c>
      <c r="C34" s="12">
        <v>5945</v>
      </c>
      <c r="D34" s="13">
        <v>34398.19</v>
      </c>
      <c r="E34" s="18">
        <f t="shared" si="2"/>
        <v>40343.19</v>
      </c>
      <c r="F34" s="12">
        <v>35471.83</v>
      </c>
      <c r="G34" s="12">
        <v>35471.83</v>
      </c>
      <c r="H34" s="20">
        <f t="shared" si="1"/>
        <v>4871.3600000000006</v>
      </c>
    </row>
    <row r="35" spans="2:8" x14ac:dyDescent="0.2">
      <c r="B35" s="9" t="s">
        <v>39</v>
      </c>
      <c r="C35" s="12">
        <v>873134</v>
      </c>
      <c r="D35" s="13">
        <v>-2320</v>
      </c>
      <c r="E35" s="18">
        <f t="shared" si="2"/>
        <v>870814</v>
      </c>
      <c r="F35" s="12">
        <v>114118.29</v>
      </c>
      <c r="G35" s="12">
        <v>113708.81</v>
      </c>
      <c r="H35" s="20">
        <f t="shared" si="1"/>
        <v>756695.71</v>
      </c>
    </row>
    <row r="36" spans="2:8" x14ac:dyDescent="0.2">
      <c r="B36" s="9" t="s">
        <v>40</v>
      </c>
      <c r="C36" s="12">
        <v>8927</v>
      </c>
      <c r="D36" s="13">
        <v>10000</v>
      </c>
      <c r="E36" s="18">
        <f t="shared" si="2"/>
        <v>18927</v>
      </c>
      <c r="F36" s="12">
        <v>10150</v>
      </c>
      <c r="G36" s="12">
        <v>7250</v>
      </c>
      <c r="H36" s="20">
        <f t="shared" si="1"/>
        <v>8777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305000</v>
      </c>
      <c r="D47" s="16">
        <f>SUM(D48:D56)</f>
        <v>237633.91</v>
      </c>
      <c r="E47" s="16">
        <f t="shared" si="3"/>
        <v>542633.91</v>
      </c>
      <c r="F47" s="16">
        <f>SUM(F48:F56)</f>
        <v>269707.43</v>
      </c>
      <c r="G47" s="16">
        <f>SUM(G48:G56)</f>
        <v>259557.43</v>
      </c>
      <c r="H47" s="16">
        <f t="shared" si="4"/>
        <v>272926.48000000004</v>
      </c>
    </row>
    <row r="48" spans="2:8" x14ac:dyDescent="0.2">
      <c r="B48" s="9" t="s">
        <v>52</v>
      </c>
      <c r="C48" s="12">
        <v>215000</v>
      </c>
      <c r="D48" s="13">
        <v>237633.91</v>
      </c>
      <c r="E48" s="18">
        <f t="shared" si="3"/>
        <v>452633.91000000003</v>
      </c>
      <c r="F48" s="12">
        <v>254731.83</v>
      </c>
      <c r="G48" s="12">
        <v>254731.83</v>
      </c>
      <c r="H48" s="20">
        <f t="shared" si="4"/>
        <v>197902.08000000005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90000</v>
      </c>
      <c r="D50" s="13">
        <v>0</v>
      </c>
      <c r="E50" s="18">
        <f t="shared" si="3"/>
        <v>90000</v>
      </c>
      <c r="F50" s="12">
        <v>14975.6</v>
      </c>
      <c r="G50" s="12">
        <v>4825.6000000000004</v>
      </c>
      <c r="H50" s="20">
        <f t="shared" si="4"/>
        <v>75024.399999999994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416385110</v>
      </c>
      <c r="D81" s="22">
        <f>SUM(D73,D69,D61,D57,D47,D37,D27,D17,D9)</f>
        <v>45600717.130000003</v>
      </c>
      <c r="E81" s="22">
        <f>C81+D81</f>
        <v>461985827.13</v>
      </c>
      <c r="F81" s="22">
        <f>SUM(F73,F69,F61,F57,F47,F37,F17,F27,F9)</f>
        <v>127680984.25999999</v>
      </c>
      <c r="G81" s="22">
        <f>SUM(G73,G69,G61,G57,G47,G37,G27,G17,G9)</f>
        <v>81477492.609999999</v>
      </c>
      <c r="H81" s="22">
        <f t="shared" si="5"/>
        <v>334304842.87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2019-12-04T16:22:52Z</dcterms:created>
  <dcterms:modified xsi:type="dcterms:W3CDTF">2023-04-18T19:52:31Z</dcterms:modified>
</cp:coreProperties>
</file>